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MaWi\Schule\ÜFA\078 Fortbildung ÜFA Summit 15.10.25\02 Personal\02 FRINO PRO 2025A-DE\Extras\"/>
    </mc:Choice>
  </mc:AlternateContent>
  <xr:revisionPtr revIDLastSave="0" documentId="13_ncr:1_{4B1A2A5D-D697-4EAC-B4FA-9A2C1C6B58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AA" sheetId="32" r:id="rId1"/>
  </sheets>
  <definedNames>
    <definedName name="_xlnm.Print_Area" localSheetId="0">AAA!$A$1:$H$56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2" l="1"/>
  <c r="D15" i="32"/>
  <c r="E15" i="32"/>
  <c r="F15" i="32"/>
  <c r="G15" i="32"/>
  <c r="H11" i="32" l="1"/>
  <c r="D32" i="32" l="1"/>
  <c r="D36" i="32" s="1"/>
  <c r="E32" i="32"/>
  <c r="E36" i="32" s="1"/>
  <c r="F32" i="32"/>
  <c r="F33" i="32" s="1"/>
  <c r="G32" i="32"/>
  <c r="G36" i="32" s="1"/>
  <c r="C32" i="32"/>
  <c r="C36" i="32" s="1"/>
  <c r="H12" i="32"/>
  <c r="H10" i="32"/>
  <c r="H21" i="32"/>
  <c r="H17" i="32"/>
  <c r="H18" i="32"/>
  <c r="H7" i="32"/>
  <c r="H8" i="32"/>
  <c r="H9" i="32"/>
  <c r="C41" i="32" s="1"/>
  <c r="H14" i="32"/>
  <c r="H20" i="32"/>
  <c r="H22" i="32"/>
  <c r="H23" i="32"/>
  <c r="H24" i="32"/>
  <c r="H25" i="32"/>
  <c r="H26" i="32"/>
  <c r="H27" i="32"/>
  <c r="C31" i="32"/>
  <c r="D31" i="32"/>
  <c r="E31" i="32"/>
  <c r="F31" i="32"/>
  <c r="G31" i="32"/>
  <c r="D33" i="32" l="1"/>
  <c r="C33" i="32"/>
  <c r="E33" i="32"/>
  <c r="F36" i="32"/>
  <c r="H36" i="32" s="1"/>
  <c r="C42" i="32" s="1"/>
  <c r="G33" i="32"/>
  <c r="H33" i="32" l="1"/>
  <c r="C40" i="32" s="1"/>
  <c r="C44" i="32" s="1"/>
  <c r="H13" i="32" l="1"/>
  <c r="H15" i="32" s="1"/>
  <c r="H16" i="32" l="1"/>
  <c r="H19" i="32" l="1"/>
  <c r="F29" i="32" l="1"/>
  <c r="C29" i="32"/>
  <c r="D29" i="32" l="1"/>
  <c r="E29" i="32"/>
  <c r="H29" i="32" l="1"/>
  <c r="H28" i="32"/>
</calcChain>
</file>

<file path=xl/sharedStrings.xml><?xml version="1.0" encoding="utf-8"?>
<sst xmlns="http://schemas.openxmlformats.org/spreadsheetml/2006/main" count="66" uniqueCount="62">
  <si>
    <t>Summe</t>
  </si>
  <si>
    <t>INPS  -  zu Lasten Arbeitnehmer / 
INPS a carico dipendente</t>
  </si>
  <si>
    <t>Zusatzrentenfonds /
Fondi di previdenza supplementare</t>
  </si>
  <si>
    <t>AUSZUZAHLENDER NETTOBETRAG /
STIPENDIO NETTO PAGATO</t>
  </si>
  <si>
    <t>Rundungen / Arrotondamenti</t>
  </si>
  <si>
    <t>Familiengeld / Assegni familiari</t>
  </si>
  <si>
    <t>Lohnsteuer-Jahresausgleich</t>
  </si>
  <si>
    <t>BRUTTOENTLOHNUNG /
RETRIBUZIONE LORDA</t>
  </si>
  <si>
    <t>Krankengeld zu Lasten INPS /
Indennità di malattia a carico INPS</t>
  </si>
  <si>
    <t xml:space="preserve">Mutterschaftsgeld zu Lasten INPS /
Indennità di maternità a carico INPS </t>
  </si>
  <si>
    <t>Sozialabgaben Arbeitgeber-Anteil 1,55%</t>
  </si>
  <si>
    <t>Bruttoabfertigung + Aufwertung</t>
  </si>
  <si>
    <t>Steuer auf Abfertigung</t>
  </si>
  <si>
    <t>Ersatzsteuer Aufwertung Abfertigungsfonds</t>
  </si>
  <si>
    <t>Monatliche Bruttoentlohnung</t>
  </si>
  <si>
    <t>November</t>
  </si>
  <si>
    <t>Dezember</t>
  </si>
  <si>
    <t>Oktober</t>
  </si>
  <si>
    <t>Regionaler Steuerzuschlag IRPEF /
Addizionale IRPEF regionale</t>
  </si>
  <si>
    <t xml:space="preserve">Lohnsteuer brutto (IRPEF) /
IRPEF lorda lavoro dipendente </t>
  </si>
  <si>
    <t>Steuerabsetzbetrag abhängige Arbeit /
Detrazione d'imposta lavoro dipendenti</t>
  </si>
  <si>
    <t>Steuerabsetzbetrag für Familienlasten /
Detrazione d'imposta per familiari a carico</t>
  </si>
  <si>
    <t>Akonto Gemeindezusatzsteuer /
Acconto Addizionale IRPEF comunale</t>
  </si>
  <si>
    <t>Saldo Gemeindezusatzsteuer /
Saldo Addizionale IRPEF comunale</t>
  </si>
  <si>
    <t>Jahresdaten Zusatzrentenfonds</t>
  </si>
  <si>
    <t>Sozialabgaben Arbeitgeber</t>
  </si>
  <si>
    <t xml:space="preserve">Arbeitnehmer-Anteil </t>
  </si>
  <si>
    <t>Abfertigung Zusatzrentenfonds</t>
  </si>
  <si>
    <t>Gesamtbeträge</t>
  </si>
  <si>
    <t>Mitarbeiter:</t>
  </si>
  <si>
    <t>Bilaterale Körperschaft
Ente Bilaterale</t>
  </si>
  <si>
    <t>Ascom / Covelco</t>
  </si>
  <si>
    <t>Steuergrundlage IRPEF
Imponiblile fiscale IRPEF</t>
  </si>
  <si>
    <r>
      <t xml:space="preserve">manuell pro Monat eintragen  -  Summe automatisch
</t>
    </r>
    <r>
      <rPr>
        <b/>
        <sz val="12"/>
        <rFont val="Calibri"/>
        <family val="2"/>
        <scheme val="minor"/>
      </rPr>
      <t>Achtung: Steuerabsetzbeträge dürfen die gesamte Lohnsteuer (IRPEF) nicht überschreiten!</t>
    </r>
  </si>
  <si>
    <r>
      <t xml:space="preserve"> Zusatzrentenfonds Arbeitgeber-Anteil </t>
    </r>
    <r>
      <rPr>
        <i/>
        <sz val="11"/>
        <rFont val="Calibri"/>
        <family val="2"/>
        <scheme val="minor"/>
      </rPr>
      <t xml:space="preserve"> 
</t>
    </r>
    <r>
      <rPr>
        <b/>
        <i/>
        <sz val="11"/>
        <rFont val="Calibri"/>
        <family val="2"/>
        <scheme val="minor"/>
      </rPr>
      <t>(trimestrale</t>
    </r>
    <r>
      <rPr>
        <i/>
        <sz val="11"/>
        <rFont val="Calibri"/>
        <family val="2"/>
        <scheme val="minor"/>
      </rPr>
      <t xml:space="preserve"> Abrechnung: Mrz-Jun-Sep-Dez)</t>
    </r>
  </si>
  <si>
    <r>
      <t xml:space="preserve">Anteil </t>
    </r>
    <r>
      <rPr>
        <b/>
        <sz val="11"/>
        <rFont val="Calibri"/>
        <family val="2"/>
        <scheme val="minor"/>
      </rPr>
      <t>Abfertigungsfonds</t>
    </r>
    <r>
      <rPr>
        <sz val="11"/>
        <rFont val="Calibri"/>
        <family val="2"/>
        <scheme val="minor"/>
      </rPr>
      <t xml:space="preserve"> für Zusatzrentenfonds </t>
    </r>
  </si>
  <si>
    <t>Name Übungsfirma</t>
  </si>
  <si>
    <t>Steuerbonus IRPEF /
Bonus fiscale IRPEF</t>
  </si>
  <si>
    <t>Vollzeit</t>
  </si>
  <si>
    <t>Einkommen (Feld 1 - "CU")</t>
  </si>
  <si>
    <t>Berechnungen siehe Stammdaten Lohnprogramm</t>
  </si>
  <si>
    <t>Daten Ehepartner + Kinder (Steuernummern)</t>
  </si>
  <si>
    <t>Dati previdenziali (Felder 1, 2, 4, 6)</t>
  </si>
  <si>
    <t>Beträge in Zeilen 1 + 2</t>
  </si>
  <si>
    <t>13. Gehalt</t>
  </si>
  <si>
    <t>Jahreszusammenfassung für "CU"</t>
  </si>
  <si>
    <t>einbehaltene IRPEF (Feld 21 - "CU")</t>
  </si>
  <si>
    <t>Regionalsteuer (Feld 22 - "CU"</t>
  </si>
  <si>
    <t>Bruttosteuer (Feld 361 - "CU"</t>
  </si>
  <si>
    <t>Detrazioni e crediti (Felder 362, 367, 373 "CU")</t>
  </si>
  <si>
    <t>Bonus fiscale (Felder 411, 412 - "CU"</t>
  </si>
  <si>
    <t>Gemeindezusatzsteuer (Felder 26, 27, 28 - "CU")</t>
  </si>
  <si>
    <t>Daten im Dezemberlohnstreifen - Steuer auf Jahresbasis - Steuerausgleich</t>
  </si>
  <si>
    <t>Daten im Dezemberlohnstreifen - auf Jahresbasis - Steuerausgleich</t>
  </si>
  <si>
    <t>Previdenza complementare (Felder 411, 412 "CU")</t>
  </si>
  <si>
    <t>Fondo Est</t>
  </si>
  <si>
    <t>Σ 1, 2, 3, 4, 5, 6, 7, 8</t>
  </si>
  <si>
    <t>Σ 10, 11, 12, 21</t>
  </si>
  <si>
    <t>Kodex 1, wenn ausgezahlt - Betrag Zeile 13</t>
  </si>
  <si>
    <t>Zeile 3 (Arbeitnehmer-Anteil</t>
  </si>
  <si>
    <t>Hinweise zum Ausfüllen des CU - Hauptfelder  -  BITTE KONTROLLIEREN UND EVENTUELL AUSBESSERN</t>
  </si>
  <si>
    <t>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</si>
</sst>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L_._-;\-* #,##0.00\ _L_._-;_-* &quot;-&quot;??\ _L_._-;_-@_-"/>
    <numFmt numFmtId="165" formatCode="#,##0.00&quot; &quot;"/>
    <numFmt numFmtId="166" formatCode="#,##0.00\ &quot;€ &quot;"/>
    <numFmt numFmtId="167" formatCode="0%&quot;     &quot;"/>
    <numFmt numFmtId="168" formatCode="0&quot; &quot;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5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168" fontId="6" fillId="0" borderId="0" xfId="0" applyNumberFormat="1" applyFont="1" applyAlignment="1" applyProtection="1">
      <alignment vertical="center"/>
      <protection locked="0"/>
    </xf>
    <xf numFmtId="168" fontId="6" fillId="0" borderId="7" xfId="0" applyNumberFormat="1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168" fontId="6" fillId="0" borderId="8" xfId="0" applyNumberFormat="1" applyFont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8" fontId="6" fillId="0" borderId="6" xfId="0" applyNumberFormat="1" applyFont="1" applyBorder="1" applyAlignment="1" applyProtection="1">
      <alignment vertical="center"/>
      <protection locked="0"/>
    </xf>
    <xf numFmtId="166" fontId="4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left" vertical="center" indent="1"/>
      <protection locked="0"/>
    </xf>
    <xf numFmtId="165" fontId="11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left" vertical="center" indent="1"/>
      <protection locked="0"/>
    </xf>
    <xf numFmtId="0" fontId="4" fillId="0" borderId="0" xfId="0" applyFont="1" applyAlignment="1" applyProtection="1">
      <alignment vertical="center"/>
      <protection locked="0"/>
    </xf>
    <xf numFmtId="10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indent="1"/>
      <protection locked="0"/>
    </xf>
    <xf numFmtId="165" fontId="10" fillId="0" borderId="0" xfId="0" applyNumberFormat="1" applyFont="1" applyAlignment="1" applyProtection="1">
      <alignment vertical="center"/>
      <protection locked="0"/>
    </xf>
    <xf numFmtId="165" fontId="11" fillId="0" borderId="0" xfId="0" applyNumberFormat="1" applyFont="1" applyAlignment="1" applyProtection="1">
      <alignment vertical="center"/>
      <protection locked="0"/>
    </xf>
    <xf numFmtId="167" fontId="17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168" fontId="6" fillId="0" borderId="9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9" fontId="10" fillId="0" borderId="0" xfId="0" applyNumberFormat="1" applyFont="1" applyAlignment="1" applyProtection="1">
      <alignment vertical="center" wrapText="1"/>
      <protection locked="0"/>
    </xf>
    <xf numFmtId="165" fontId="10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49" fontId="11" fillId="0" borderId="10" xfId="0" applyNumberFormat="1" applyFont="1" applyBorder="1" applyAlignment="1" applyProtection="1">
      <alignment vertical="center" wrapText="1"/>
      <protection locked="0"/>
    </xf>
    <xf numFmtId="168" fontId="5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17" fontId="4" fillId="2" borderId="0" xfId="0" applyNumberFormat="1" applyFont="1" applyFill="1" applyProtection="1">
      <protection locked="0"/>
    </xf>
    <xf numFmtId="165" fontId="4" fillId="2" borderId="2" xfId="0" applyNumberFormat="1" applyFont="1" applyFill="1" applyBorder="1" applyAlignment="1" applyProtection="1">
      <alignment horizontal="right" vertical="center"/>
      <protection locked="0"/>
    </xf>
    <xf numFmtId="165" fontId="4" fillId="2" borderId="1" xfId="0" applyNumberFormat="1" applyFont="1" applyFill="1" applyBorder="1" applyAlignment="1" applyProtection="1">
      <alignment horizontal="right" vertical="center"/>
      <protection locked="0"/>
    </xf>
    <xf numFmtId="168" fontId="6" fillId="3" borderId="6" xfId="0" applyNumberFormat="1" applyFont="1" applyFill="1" applyBorder="1" applyAlignment="1" applyProtection="1">
      <alignment horizontal="left" vertical="center" indent="1"/>
      <protection locked="0"/>
    </xf>
    <xf numFmtId="0" fontId="15" fillId="3" borderId="5" xfId="0" applyFont="1" applyFill="1" applyBorder="1" applyAlignment="1" applyProtection="1">
      <alignment horizontal="left" vertical="center" wrapText="1" indent="1"/>
      <protection locked="0"/>
    </xf>
    <xf numFmtId="0" fontId="11" fillId="3" borderId="5" xfId="0" applyFont="1" applyFill="1" applyBorder="1" applyAlignment="1" applyProtection="1">
      <alignment horizontal="left" vertical="center" wrapText="1" indent="1"/>
      <protection locked="0"/>
    </xf>
    <xf numFmtId="0" fontId="11" fillId="3" borderId="10" xfId="0" applyFont="1" applyFill="1" applyBorder="1" applyAlignment="1" applyProtection="1">
      <alignment vertical="center" wrapText="1"/>
      <protection locked="0"/>
    </xf>
    <xf numFmtId="168" fontId="6" fillId="3" borderId="5" xfId="0" applyNumberFormat="1" applyFont="1" applyFill="1" applyBorder="1" applyAlignment="1" applyProtection="1">
      <alignment horizontal="left" vertical="center" indent="1"/>
      <protection locked="0"/>
    </xf>
    <xf numFmtId="165" fontId="5" fillId="3" borderId="2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horizontal="right" vertical="center"/>
    </xf>
    <xf numFmtId="165" fontId="4" fillId="3" borderId="1" xfId="1" applyNumberFormat="1" applyFont="1" applyFill="1" applyBorder="1" applyAlignment="1" applyProtection="1">
      <alignment horizontal="right" vertical="center"/>
    </xf>
    <xf numFmtId="165" fontId="4" fillId="3" borderId="1" xfId="0" applyNumberFormat="1" applyFont="1" applyFill="1" applyBorder="1"/>
    <xf numFmtId="168" fontId="6" fillId="0" borderId="6" xfId="0" applyNumberFormat="1" applyFont="1" applyBorder="1" applyAlignment="1">
      <alignment vertical="center"/>
    </xf>
    <xf numFmtId="0" fontId="9" fillId="0" borderId="4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indent="1"/>
    </xf>
    <xf numFmtId="165" fontId="10" fillId="0" borderId="1" xfId="0" applyNumberFormat="1" applyFont="1" applyBorder="1" applyAlignment="1">
      <alignment vertical="center"/>
    </xf>
    <xf numFmtId="0" fontId="11" fillId="3" borderId="12" xfId="0" applyFont="1" applyFill="1" applyBorder="1" applyAlignment="1" applyProtection="1">
      <alignment vertical="center" wrapText="1"/>
      <protection locked="0"/>
    </xf>
    <xf numFmtId="165" fontId="10" fillId="3" borderId="12" xfId="0" applyNumberFormat="1" applyFont="1" applyFill="1" applyBorder="1" applyAlignment="1">
      <alignment vertical="center"/>
    </xf>
    <xf numFmtId="165" fontId="10" fillId="3" borderId="12" xfId="0" applyNumberFormat="1" applyFont="1" applyFill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10" fillId="3" borderId="5" xfId="0" applyFont="1" applyFill="1" applyBorder="1" applyAlignment="1" applyProtection="1">
      <alignment horizontal="left" vertical="center" indent="1"/>
      <protection locked="0"/>
    </xf>
    <xf numFmtId="0" fontId="12" fillId="0" borderId="9" xfId="0" applyFont="1" applyBorder="1" applyAlignment="1" applyProtection="1">
      <alignment horizontal="right" vertical="center" textRotation="90" wrapText="1"/>
      <protection locked="0"/>
    </xf>
    <xf numFmtId="0" fontId="6" fillId="0" borderId="11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</cellXfs>
  <cellStyles count="2">
    <cellStyle name="Dezimal_Gehälter Mittermair Thomas" xfId="1" xr:uid="{00000000-0005-0000-0000-000000000000}"/>
    <cellStyle name="Standard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8</xdr:col>
      <xdr:colOff>295275</xdr:colOff>
      <xdr:row>28</xdr:row>
      <xdr:rowOff>0</xdr:rowOff>
    </xdr:to>
    <xdr:sp macro="" textlink="">
      <xdr:nvSpPr>
        <xdr:cNvPr id="1088" name="AutoShape 1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>
          <a:spLocks/>
        </xdr:cNvSpPr>
      </xdr:nvSpPr>
      <xdr:spPr bwMode="auto">
        <a:xfrm>
          <a:off x="9048750" y="1209675"/>
          <a:ext cx="295275" cy="6858000"/>
        </a:xfrm>
        <a:prstGeom prst="rightBrace">
          <a:avLst>
            <a:gd name="adj1" fmla="val 1935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3">
    <pageSetUpPr fitToPage="1"/>
  </sheetPr>
  <dimension ref="A1:I59"/>
  <sheetViews>
    <sheetView showZeros="0" tabSelected="1" zoomScale="80" workbookViewId="0">
      <selection activeCell="H2" sqref="H2"/>
    </sheetView>
  </sheetViews>
  <sheetFormatPr baseColWidth="10" defaultColWidth="11.44140625" defaultRowHeight="15.6" x14ac:dyDescent="0.3"/>
  <cols>
    <col min="1" max="1" width="5.5546875" style="3" customWidth="1"/>
    <col min="2" max="2" width="47.88671875" style="2" customWidth="1"/>
    <col min="3" max="7" width="13.109375" style="2" customWidth="1"/>
    <col min="8" max="8" width="14.33203125" style="2" customWidth="1"/>
    <col min="9" max="9" width="11.6640625" style="2" customWidth="1"/>
    <col min="10" max="16384" width="11.44140625" style="2"/>
  </cols>
  <sheetData>
    <row r="1" spans="1:9" ht="19.8" x14ac:dyDescent="0.4">
      <c r="A1" s="1" t="s">
        <v>36</v>
      </c>
      <c r="H1" s="63" t="s">
        <v>61</v>
      </c>
    </row>
    <row r="2" spans="1:9" ht="10.5" customHeight="1" x14ac:dyDescent="0.3"/>
    <row r="3" spans="1:9" ht="19.8" x14ac:dyDescent="0.4">
      <c r="A3" s="1" t="s">
        <v>45</v>
      </c>
      <c r="D3" s="2" t="s">
        <v>29</v>
      </c>
      <c r="E3" s="35"/>
      <c r="F3" s="36"/>
      <c r="G3" s="37"/>
      <c r="H3" s="36"/>
    </row>
    <row r="4" spans="1:9" ht="6" customHeight="1" x14ac:dyDescent="0.3"/>
    <row r="5" spans="1:9" ht="15.75" customHeight="1" x14ac:dyDescent="0.3">
      <c r="A5" s="4"/>
      <c r="B5" s="66"/>
      <c r="C5" s="5" t="s">
        <v>17</v>
      </c>
      <c r="D5" s="5" t="s">
        <v>15</v>
      </c>
      <c r="E5" s="5" t="s">
        <v>44</v>
      </c>
      <c r="F5" s="5" t="s">
        <v>16</v>
      </c>
      <c r="G5" s="6"/>
      <c r="H5" s="68" t="s">
        <v>0</v>
      </c>
    </row>
    <row r="6" spans="1:9" ht="13.5" customHeight="1" x14ac:dyDescent="0.3">
      <c r="A6" s="7"/>
      <c r="B6" s="67"/>
      <c r="C6" s="8" t="s">
        <v>38</v>
      </c>
      <c r="D6" s="8" t="s">
        <v>38</v>
      </c>
      <c r="E6" s="8" t="s">
        <v>38</v>
      </c>
      <c r="F6" s="8" t="s">
        <v>38</v>
      </c>
      <c r="G6" s="9"/>
      <c r="H6" s="69"/>
    </row>
    <row r="7" spans="1:9" ht="24" customHeight="1" x14ac:dyDescent="0.3">
      <c r="A7" s="52">
        <v>1</v>
      </c>
      <c r="B7" s="53" t="s">
        <v>7</v>
      </c>
      <c r="C7" s="38"/>
      <c r="D7" s="38"/>
      <c r="E7" s="38"/>
      <c r="F7" s="38"/>
      <c r="G7" s="38"/>
      <c r="H7" s="45">
        <f t="shared" ref="H7:H28" si="0">SUM(C7:G7)</f>
        <v>0</v>
      </c>
      <c r="I7" s="65" t="s">
        <v>33</v>
      </c>
    </row>
    <row r="8" spans="1:9" ht="24" customHeight="1" x14ac:dyDescent="0.3">
      <c r="A8" s="52">
        <v>2</v>
      </c>
      <c r="B8" s="54" t="s">
        <v>1</v>
      </c>
      <c r="C8" s="38"/>
      <c r="D8" s="38"/>
      <c r="E8" s="38"/>
      <c r="F8" s="38"/>
      <c r="G8" s="39"/>
      <c r="H8" s="46">
        <f t="shared" si="0"/>
        <v>0</v>
      </c>
      <c r="I8" s="65"/>
    </row>
    <row r="9" spans="1:9" ht="24" customHeight="1" x14ac:dyDescent="0.3">
      <c r="A9" s="52">
        <v>3</v>
      </c>
      <c r="B9" s="54" t="s">
        <v>2</v>
      </c>
      <c r="C9" s="38"/>
      <c r="D9" s="38"/>
      <c r="E9" s="38"/>
      <c r="F9" s="38"/>
      <c r="G9" s="39"/>
      <c r="H9" s="46">
        <f t="shared" si="0"/>
        <v>0</v>
      </c>
      <c r="I9" s="65"/>
    </row>
    <row r="10" spans="1:9" ht="24" customHeight="1" x14ac:dyDescent="0.3">
      <c r="A10" s="52">
        <v>4</v>
      </c>
      <c r="B10" s="54" t="s">
        <v>30</v>
      </c>
      <c r="C10" s="38"/>
      <c r="D10" s="38"/>
      <c r="E10" s="38"/>
      <c r="F10" s="38"/>
      <c r="G10" s="39"/>
      <c r="H10" s="46">
        <f>SUM(C10:G10)</f>
        <v>0</v>
      </c>
      <c r="I10" s="65"/>
    </row>
    <row r="11" spans="1:9" ht="24" customHeight="1" x14ac:dyDescent="0.3">
      <c r="A11" s="52">
        <v>5</v>
      </c>
      <c r="B11" s="54" t="s">
        <v>31</v>
      </c>
      <c r="C11" s="38"/>
      <c r="D11" s="38"/>
      <c r="E11" s="38"/>
      <c r="F11" s="38"/>
      <c r="G11" s="39"/>
      <c r="H11" s="46">
        <f>SUM(C11:G11)</f>
        <v>0</v>
      </c>
      <c r="I11" s="65"/>
    </row>
    <row r="12" spans="1:9" ht="24" customHeight="1" x14ac:dyDescent="0.3">
      <c r="A12" s="52">
        <v>6</v>
      </c>
      <c r="B12" s="54" t="s">
        <v>55</v>
      </c>
      <c r="C12" s="38"/>
      <c r="D12" s="38"/>
      <c r="E12" s="38"/>
      <c r="F12" s="38"/>
      <c r="G12" s="39"/>
      <c r="H12" s="46">
        <f>SUM(C12:G12)</f>
        <v>0</v>
      </c>
      <c r="I12" s="65"/>
    </row>
    <row r="13" spans="1:9" ht="24" customHeight="1" x14ac:dyDescent="0.3">
      <c r="A13" s="52">
        <v>7</v>
      </c>
      <c r="B13" s="54" t="s">
        <v>8</v>
      </c>
      <c r="C13" s="38"/>
      <c r="D13" s="38"/>
      <c r="E13" s="38"/>
      <c r="F13" s="38"/>
      <c r="G13" s="39"/>
      <c r="H13" s="46">
        <f t="shared" si="0"/>
        <v>0</v>
      </c>
      <c r="I13" s="65"/>
    </row>
    <row r="14" spans="1:9" ht="24" customHeight="1" x14ac:dyDescent="0.3">
      <c r="A14" s="52">
        <v>8</v>
      </c>
      <c r="B14" s="54" t="s">
        <v>9</v>
      </c>
      <c r="C14" s="39"/>
      <c r="D14" s="39"/>
      <c r="E14" s="39"/>
      <c r="F14" s="39"/>
      <c r="G14" s="39"/>
      <c r="H14" s="46">
        <f t="shared" si="0"/>
        <v>0</v>
      </c>
      <c r="I14" s="65"/>
    </row>
    <row r="15" spans="1:9" ht="24" customHeight="1" x14ac:dyDescent="0.3">
      <c r="A15" s="52">
        <v>9</v>
      </c>
      <c r="B15" s="55" t="s">
        <v>32</v>
      </c>
      <c r="C15" s="62">
        <f t="shared" ref="C15:G15" si="1">SUM(C7:C14)</f>
        <v>0</v>
      </c>
      <c r="D15" s="62">
        <f t="shared" si="1"/>
        <v>0</v>
      </c>
      <c r="E15" s="62">
        <f t="shared" si="1"/>
        <v>0</v>
      </c>
      <c r="F15" s="62">
        <f t="shared" si="1"/>
        <v>0</v>
      </c>
      <c r="G15" s="62">
        <f t="shared" si="1"/>
        <v>0</v>
      </c>
      <c r="H15" s="46">
        <f>SUM(H7:H14)</f>
        <v>0</v>
      </c>
      <c r="I15" s="65"/>
    </row>
    <row r="16" spans="1:9" ht="24" customHeight="1" x14ac:dyDescent="0.3">
      <c r="A16" s="52">
        <v>10</v>
      </c>
      <c r="B16" s="54" t="s">
        <v>19</v>
      </c>
      <c r="C16" s="39"/>
      <c r="D16" s="39"/>
      <c r="E16" s="39"/>
      <c r="F16" s="39"/>
      <c r="G16" s="39"/>
      <c r="H16" s="46">
        <f t="shared" si="0"/>
        <v>0</v>
      </c>
      <c r="I16" s="65"/>
    </row>
    <row r="17" spans="1:9" ht="24" customHeight="1" x14ac:dyDescent="0.3">
      <c r="A17" s="52">
        <v>11</v>
      </c>
      <c r="B17" s="54" t="s">
        <v>20</v>
      </c>
      <c r="C17" s="39"/>
      <c r="D17" s="39"/>
      <c r="E17" s="39"/>
      <c r="F17" s="39"/>
      <c r="G17" s="39"/>
      <c r="H17" s="46">
        <f t="shared" si="0"/>
        <v>0</v>
      </c>
      <c r="I17" s="65"/>
    </row>
    <row r="18" spans="1:9" ht="24" customHeight="1" x14ac:dyDescent="0.3">
      <c r="A18" s="52">
        <v>12</v>
      </c>
      <c r="B18" s="54" t="s">
        <v>21</v>
      </c>
      <c r="C18" s="39"/>
      <c r="D18" s="39"/>
      <c r="E18" s="39"/>
      <c r="F18" s="39"/>
      <c r="G18" s="39"/>
      <c r="H18" s="46">
        <f>SUM(C18:G18)</f>
        <v>0</v>
      </c>
      <c r="I18" s="65"/>
    </row>
    <row r="19" spans="1:9" ht="24" customHeight="1" x14ac:dyDescent="0.3">
      <c r="A19" s="52">
        <v>13</v>
      </c>
      <c r="B19" s="54" t="s">
        <v>37</v>
      </c>
      <c r="C19" s="39"/>
      <c r="D19" s="39"/>
      <c r="E19" s="39"/>
      <c r="F19" s="39"/>
      <c r="G19" s="39"/>
      <c r="H19" s="46">
        <f t="shared" ref="H19" si="2">SUM(C19:G19)</f>
        <v>0</v>
      </c>
      <c r="I19" s="65"/>
    </row>
    <row r="20" spans="1:9" ht="24" customHeight="1" x14ac:dyDescent="0.3">
      <c r="A20" s="52">
        <v>14</v>
      </c>
      <c r="B20" s="54" t="s">
        <v>18</v>
      </c>
      <c r="C20" s="39"/>
      <c r="D20" s="39"/>
      <c r="E20" s="39"/>
      <c r="F20" s="39"/>
      <c r="G20" s="39"/>
      <c r="H20" s="46">
        <f t="shared" si="0"/>
        <v>0</v>
      </c>
      <c r="I20" s="65"/>
    </row>
    <row r="21" spans="1:9" ht="24" customHeight="1" x14ac:dyDescent="0.3">
      <c r="A21" s="52">
        <v>15</v>
      </c>
      <c r="B21" s="54" t="s">
        <v>22</v>
      </c>
      <c r="C21" s="39"/>
      <c r="D21" s="39"/>
      <c r="E21" s="39"/>
      <c r="F21" s="39"/>
      <c r="G21" s="39"/>
      <c r="H21" s="46">
        <f>SUM(C21:G21)</f>
        <v>0</v>
      </c>
      <c r="I21" s="65"/>
    </row>
    <row r="22" spans="1:9" ht="24" customHeight="1" x14ac:dyDescent="0.3">
      <c r="A22" s="52">
        <v>16</v>
      </c>
      <c r="B22" s="54" t="s">
        <v>23</v>
      </c>
      <c r="C22" s="39"/>
      <c r="D22" s="39"/>
      <c r="E22" s="39"/>
      <c r="F22" s="39"/>
      <c r="G22" s="39"/>
      <c r="H22" s="46">
        <f t="shared" si="0"/>
        <v>0</v>
      </c>
      <c r="I22" s="65"/>
    </row>
    <row r="23" spans="1:9" ht="24" customHeight="1" x14ac:dyDescent="0.3">
      <c r="A23" s="52">
        <v>17</v>
      </c>
      <c r="B23" s="56" t="s">
        <v>5</v>
      </c>
      <c r="C23" s="39"/>
      <c r="D23" s="39"/>
      <c r="E23" s="39"/>
      <c r="F23" s="39"/>
      <c r="G23" s="39"/>
      <c r="H23" s="46">
        <f t="shared" si="0"/>
        <v>0</v>
      </c>
      <c r="I23" s="65"/>
    </row>
    <row r="24" spans="1:9" ht="24" customHeight="1" x14ac:dyDescent="0.3">
      <c r="A24" s="52">
        <v>18</v>
      </c>
      <c r="B24" s="56" t="s">
        <v>11</v>
      </c>
      <c r="C24" s="39"/>
      <c r="D24" s="39"/>
      <c r="E24" s="39"/>
      <c r="F24" s="39"/>
      <c r="G24" s="39"/>
      <c r="H24" s="46">
        <f t="shared" si="0"/>
        <v>0</v>
      </c>
      <c r="I24" s="65"/>
    </row>
    <row r="25" spans="1:9" ht="24" customHeight="1" x14ac:dyDescent="0.3">
      <c r="A25" s="52">
        <v>19</v>
      </c>
      <c r="B25" s="56" t="s">
        <v>12</v>
      </c>
      <c r="C25" s="39"/>
      <c r="D25" s="39"/>
      <c r="E25" s="39"/>
      <c r="F25" s="39"/>
      <c r="G25" s="39"/>
      <c r="H25" s="46">
        <f t="shared" si="0"/>
        <v>0</v>
      </c>
      <c r="I25" s="65"/>
    </row>
    <row r="26" spans="1:9" ht="24" customHeight="1" x14ac:dyDescent="0.3">
      <c r="A26" s="52">
        <v>20</v>
      </c>
      <c r="B26" s="56" t="s">
        <v>13</v>
      </c>
      <c r="C26" s="39"/>
      <c r="D26" s="39"/>
      <c r="E26" s="39"/>
      <c r="F26" s="39"/>
      <c r="G26" s="39"/>
      <c r="H26" s="46">
        <f t="shared" si="0"/>
        <v>0</v>
      </c>
      <c r="I26" s="65"/>
    </row>
    <row r="27" spans="1:9" ht="24" customHeight="1" x14ac:dyDescent="0.3">
      <c r="A27" s="52">
        <v>21</v>
      </c>
      <c r="B27" s="56" t="s">
        <v>6</v>
      </c>
      <c r="C27" s="39"/>
      <c r="D27" s="39"/>
      <c r="E27" s="39"/>
      <c r="F27" s="39"/>
      <c r="G27" s="39"/>
      <c r="H27" s="46">
        <f t="shared" si="0"/>
        <v>0</v>
      </c>
      <c r="I27" s="65"/>
    </row>
    <row r="28" spans="1:9" ht="24" customHeight="1" x14ac:dyDescent="0.3">
      <c r="A28" s="52">
        <v>22</v>
      </c>
      <c r="B28" s="56" t="s">
        <v>4</v>
      </c>
      <c r="C28" s="39"/>
      <c r="D28" s="39"/>
      <c r="E28" s="39"/>
      <c r="F28" s="39"/>
      <c r="G28" s="39"/>
      <c r="H28" s="46">
        <f t="shared" si="0"/>
        <v>0</v>
      </c>
      <c r="I28" s="65"/>
    </row>
    <row r="29" spans="1:9" ht="28.8" x14ac:dyDescent="0.3">
      <c r="A29" s="40"/>
      <c r="B29" s="41" t="s">
        <v>3</v>
      </c>
      <c r="C29" s="48">
        <f>SUM(C15:C28)</f>
        <v>0</v>
      </c>
      <c r="D29" s="49">
        <f>SUM(D15:D28)</f>
        <v>0</v>
      </c>
      <c r="E29" s="50">
        <f>SUM(E15:E28)</f>
        <v>0</v>
      </c>
      <c r="F29" s="50">
        <f>SUM(F15:F28)</f>
        <v>0</v>
      </c>
      <c r="G29" s="51"/>
      <c r="H29" s="47">
        <f>SUM(C29:G29)</f>
        <v>0</v>
      </c>
      <c r="I29" s="11"/>
    </row>
    <row r="30" spans="1:9" ht="18" customHeight="1" x14ac:dyDescent="0.3">
      <c r="B30" s="12"/>
      <c r="C30" s="12"/>
      <c r="D30" s="12"/>
      <c r="E30" s="12"/>
      <c r="F30" s="12"/>
      <c r="G30" s="12"/>
      <c r="H30" s="12"/>
    </row>
    <row r="31" spans="1:9" ht="33.75" customHeight="1" x14ac:dyDescent="0.3">
      <c r="A31" s="40"/>
      <c r="B31" s="42" t="s">
        <v>34</v>
      </c>
      <c r="C31" s="13" t="str">
        <f>C5</f>
        <v>Oktober</v>
      </c>
      <c r="D31" s="13" t="str">
        <f>D5</f>
        <v>November</v>
      </c>
      <c r="E31" s="13" t="str">
        <f>E5</f>
        <v>13. Gehalt</v>
      </c>
      <c r="F31" s="13" t="str">
        <f>F5</f>
        <v>Dezember</v>
      </c>
      <c r="G31" s="13">
        <f>G5</f>
        <v>0</v>
      </c>
      <c r="H31" s="12"/>
    </row>
    <row r="32" spans="1:9" s="17" customFormat="1" ht="21" customHeight="1" x14ac:dyDescent="0.3">
      <c r="A32" s="10"/>
      <c r="B32" s="14" t="s">
        <v>14</v>
      </c>
      <c r="C32" s="57">
        <f>IF(C9=0,0,C7)</f>
        <v>0</v>
      </c>
      <c r="D32" s="57">
        <f>IF(D9=0,0,D7)</f>
        <v>0</v>
      </c>
      <c r="E32" s="57">
        <f>IF(E9=0,0,E7)</f>
        <v>0</v>
      </c>
      <c r="F32" s="57">
        <f>IF(F9=0,0,F7)</f>
        <v>0</v>
      </c>
      <c r="G32" s="57">
        <f>IF(G9=0,0,G7)</f>
        <v>0</v>
      </c>
      <c r="H32" s="15"/>
      <c r="I32" s="16"/>
    </row>
    <row r="33" spans="1:9" s="17" customFormat="1" ht="21" customHeight="1" x14ac:dyDescent="0.25">
      <c r="A33" s="10">
        <v>23</v>
      </c>
      <c r="B33" s="14" t="s">
        <v>10</v>
      </c>
      <c r="C33" s="57">
        <f>IF(C32=0,0,ROUND(C32*$I$33,2))</f>
        <v>0</v>
      </c>
      <c r="D33" s="57">
        <f>IF(D32=0,0,ROUND(D32*$I$33,2))</f>
        <v>0</v>
      </c>
      <c r="E33" s="57">
        <f>IF(E32=0,0,ROUND(E32*$I$33,2))</f>
        <v>0</v>
      </c>
      <c r="F33" s="57">
        <f>IF(F32=0,0,ROUND(F32*$I$33,2))</f>
        <v>0</v>
      </c>
      <c r="G33" s="57">
        <f>IF(G32=0,0,ROUND(G32*$I$33,2))</f>
        <v>0</v>
      </c>
      <c r="H33" s="61">
        <f>SUM(C33:G33)</f>
        <v>0</v>
      </c>
      <c r="I33" s="18">
        <v>1.55E-2</v>
      </c>
    </row>
    <row r="34" spans="1:9" s="17" customFormat="1" ht="18" customHeight="1" x14ac:dyDescent="0.25">
      <c r="A34" s="3"/>
      <c r="B34" s="19"/>
      <c r="C34" s="20"/>
      <c r="D34" s="20"/>
      <c r="E34" s="20"/>
      <c r="F34" s="20"/>
      <c r="G34" s="20"/>
      <c r="H34" s="21"/>
    </row>
    <row r="35" spans="1:9" s="17" customFormat="1" ht="12.75" customHeight="1" x14ac:dyDescent="0.25">
      <c r="A35" s="4"/>
      <c r="B35" s="64" t="s">
        <v>35</v>
      </c>
      <c r="C35" s="22">
        <v>1</v>
      </c>
      <c r="D35" s="22">
        <v>1</v>
      </c>
      <c r="E35" s="22">
        <v>1</v>
      </c>
      <c r="F35" s="22">
        <v>1</v>
      </c>
      <c r="G35" s="22">
        <v>0</v>
      </c>
      <c r="H35" s="23"/>
    </row>
    <row r="36" spans="1:9" s="17" customFormat="1" ht="21" customHeight="1" x14ac:dyDescent="0.25">
      <c r="A36" s="7">
        <v>24</v>
      </c>
      <c r="B36" s="64"/>
      <c r="C36" s="57">
        <f>IF(C32=0,0,ROUND(C32/13.5*C35-(ROUND(C32,0)*$I$36),2))</f>
        <v>0</v>
      </c>
      <c r="D36" s="57">
        <f>IF(D32=0,0,ROUND(D32/13.5*D35-(ROUND(D32,0)*$I$36),2))</f>
        <v>0</v>
      </c>
      <c r="E36" s="57">
        <f>IF(E32=0,0,ROUND(E32/13.5*E35-(ROUND(E32,0)*$I$36),2))</f>
        <v>0</v>
      </c>
      <c r="F36" s="57">
        <f>IF(F32=0,0,ROUND(F32/13.5*F35-(ROUND(F32,0)*$I$36),2))</f>
        <v>0</v>
      </c>
      <c r="G36" s="57">
        <f>IF(G32=0,0,ROUND(G32/13.5*G35-(ROUND(G32,0)*$I$36),2))</f>
        <v>0</v>
      </c>
      <c r="H36" s="61">
        <f>SUM(C36:G36)</f>
        <v>0</v>
      </c>
      <c r="I36" s="18">
        <v>5.0000000000000001E-3</v>
      </c>
    </row>
    <row r="37" spans="1:9" ht="14.25" customHeight="1" x14ac:dyDescent="0.3">
      <c r="B37" s="12"/>
      <c r="C37" s="12"/>
      <c r="D37" s="12"/>
      <c r="E37" s="12"/>
      <c r="F37" s="24"/>
      <c r="G37" s="12"/>
      <c r="H37" s="12"/>
    </row>
    <row r="38" spans="1:9" s="17" customFormat="1" ht="18.75" customHeight="1" x14ac:dyDescent="0.25">
      <c r="A38" s="40"/>
      <c r="B38" s="43" t="s">
        <v>24</v>
      </c>
      <c r="C38" s="44"/>
      <c r="D38" s="25"/>
      <c r="E38" s="25"/>
      <c r="F38" s="25"/>
      <c r="G38" s="25"/>
      <c r="H38" s="25"/>
    </row>
    <row r="39" spans="1:9" s="17" customFormat="1" ht="5.25" customHeight="1" x14ac:dyDescent="0.25">
      <c r="A39" s="26"/>
      <c r="B39" s="27"/>
      <c r="C39" s="58"/>
      <c r="D39" s="20"/>
      <c r="E39" s="20"/>
      <c r="F39" s="25"/>
      <c r="G39" s="25"/>
      <c r="H39" s="25"/>
    </row>
    <row r="40" spans="1:9" s="17" customFormat="1" ht="15" customHeight="1" x14ac:dyDescent="0.25">
      <c r="A40" s="26">
        <v>25</v>
      </c>
      <c r="B40" s="25" t="s">
        <v>25</v>
      </c>
      <c r="C40" s="59">
        <f>H33</f>
        <v>0</v>
      </c>
      <c r="D40" s="25"/>
      <c r="E40" s="25"/>
      <c r="F40" s="25"/>
      <c r="G40" s="25"/>
      <c r="H40" s="25"/>
    </row>
    <row r="41" spans="1:9" s="17" customFormat="1" ht="15" customHeight="1" x14ac:dyDescent="0.25">
      <c r="A41" s="26">
        <v>26</v>
      </c>
      <c r="B41" s="28" t="s">
        <v>26</v>
      </c>
      <c r="C41" s="59">
        <f>-H9</f>
        <v>0</v>
      </c>
      <c r="D41" s="29"/>
      <c r="E41" s="30"/>
      <c r="F41" s="25"/>
      <c r="G41" s="25"/>
      <c r="H41" s="25"/>
      <c r="I41" s="16"/>
    </row>
    <row r="42" spans="1:9" s="17" customFormat="1" ht="15" customHeight="1" x14ac:dyDescent="0.25">
      <c r="A42" s="26">
        <v>27</v>
      </c>
      <c r="B42" s="28" t="s">
        <v>27</v>
      </c>
      <c r="C42" s="59">
        <f>H36</f>
        <v>0</v>
      </c>
      <c r="D42" s="29"/>
      <c r="E42" s="30"/>
      <c r="F42" s="25"/>
      <c r="G42" s="25"/>
      <c r="H42" s="25"/>
    </row>
    <row r="43" spans="1:9" s="17" customFormat="1" ht="6" customHeight="1" x14ac:dyDescent="0.25">
      <c r="A43" s="26"/>
      <c r="B43" s="28"/>
      <c r="C43" s="60"/>
      <c r="D43" s="29"/>
      <c r="E43" s="30"/>
      <c r="F43" s="25"/>
      <c r="G43" s="25"/>
      <c r="H43" s="25"/>
    </row>
    <row r="44" spans="1:9" s="17" customFormat="1" ht="17.25" customHeight="1" x14ac:dyDescent="0.25">
      <c r="A44" s="10"/>
      <c r="B44" s="31" t="s">
        <v>28</v>
      </c>
      <c r="C44" s="61">
        <f>SUM(C40:C42)</f>
        <v>0</v>
      </c>
      <c r="D44" s="29"/>
      <c r="E44" s="30"/>
      <c r="F44" s="25"/>
      <c r="G44" s="25"/>
      <c r="H44" s="25"/>
    </row>
    <row r="46" spans="1:9" x14ac:dyDescent="0.3">
      <c r="A46" s="32" t="s">
        <v>60</v>
      </c>
    </row>
    <row r="47" spans="1:9" s="17" customFormat="1" ht="18" customHeight="1" x14ac:dyDescent="0.25">
      <c r="A47" s="33" t="s">
        <v>39</v>
      </c>
      <c r="C47" s="34" t="s">
        <v>56</v>
      </c>
    </row>
    <row r="48" spans="1:9" s="17" customFormat="1" ht="18" customHeight="1" x14ac:dyDescent="0.25">
      <c r="A48" s="33" t="s">
        <v>46</v>
      </c>
      <c r="C48" s="34" t="s">
        <v>57</v>
      </c>
    </row>
    <row r="49" spans="1:3" s="17" customFormat="1" ht="18" customHeight="1" x14ac:dyDescent="0.25">
      <c r="A49" s="33" t="s">
        <v>47</v>
      </c>
      <c r="C49" s="17" t="s">
        <v>40</v>
      </c>
    </row>
    <row r="50" spans="1:3" s="17" customFormat="1" ht="18" customHeight="1" x14ac:dyDescent="0.25">
      <c r="A50" s="33" t="s">
        <v>51</v>
      </c>
      <c r="C50" s="17" t="s">
        <v>40</v>
      </c>
    </row>
    <row r="51" spans="1:3" s="17" customFormat="1" ht="18" customHeight="1" x14ac:dyDescent="0.25">
      <c r="A51" s="17" t="s">
        <v>48</v>
      </c>
      <c r="C51" s="17" t="s">
        <v>52</v>
      </c>
    </row>
    <row r="52" spans="1:3" s="17" customFormat="1" ht="18" customHeight="1" x14ac:dyDescent="0.25">
      <c r="A52" s="17" t="s">
        <v>49</v>
      </c>
      <c r="C52" s="17" t="s">
        <v>53</v>
      </c>
    </row>
    <row r="53" spans="1:3" s="17" customFormat="1" ht="18" customHeight="1" x14ac:dyDescent="0.25">
      <c r="A53" s="17" t="s">
        <v>50</v>
      </c>
      <c r="C53" s="17" t="s">
        <v>58</v>
      </c>
    </row>
    <row r="54" spans="1:3" s="17" customFormat="1" ht="18" customHeight="1" x14ac:dyDescent="0.25">
      <c r="A54" s="17" t="s">
        <v>54</v>
      </c>
      <c r="C54" s="17" t="s">
        <v>59</v>
      </c>
    </row>
    <row r="55" spans="1:3" s="17" customFormat="1" ht="18" customHeight="1" x14ac:dyDescent="0.25">
      <c r="A55" s="17" t="s">
        <v>41</v>
      </c>
    </row>
    <row r="56" spans="1:3" s="17" customFormat="1" ht="18" customHeight="1" x14ac:dyDescent="0.25">
      <c r="A56" s="17" t="s">
        <v>42</v>
      </c>
      <c r="C56" s="17" t="s">
        <v>43</v>
      </c>
    </row>
    <row r="57" spans="1:3" s="17" customFormat="1" ht="18" customHeight="1" x14ac:dyDescent="0.25"/>
    <row r="58" spans="1:3" s="17" customFormat="1" ht="18" customHeight="1" x14ac:dyDescent="0.25"/>
    <row r="59" spans="1:3" s="17" customFormat="1" ht="18" customHeight="1" x14ac:dyDescent="0.25"/>
  </sheetData>
  <mergeCells count="4">
    <mergeCell ref="B35:B36"/>
    <mergeCell ref="I7:I28"/>
    <mergeCell ref="B5:B6"/>
    <mergeCell ref="H5:H6"/>
  </mergeCells>
  <phoneticPr fontId="2" type="noConversion"/>
  <printOptions horizontalCentered="1" verticalCentered="1"/>
  <pageMargins left="0.59055118110236227" right="0.59055118110236227" top="0.39370078740157483" bottom="0.47244094488188981" header="0" footer="0.19685039370078741"/>
  <pageSetup paperSize="9" scale="69" orientation="portrait" r:id="rId1"/>
  <headerFooter alignWithMargins="0">
    <oddFooter>&amp;C&amp;"Calibri,Standard"Berechnungsvorlage zu den Berechnungen für das Modell "CU" in der ÜFA von Dr. Friedrich Nöckler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AAA</vt:lpstr>
      <vt:lpstr>AAA!Druckbereich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newdimun10</dc:creator>
  <cp:lastModifiedBy>Martin</cp:lastModifiedBy>
  <cp:lastPrinted>2016-10-09T16:17:52Z</cp:lastPrinted>
  <dcterms:created xsi:type="dcterms:W3CDTF">2003-11-27T07:49:44Z</dcterms:created>
  <dcterms:modified xsi:type="dcterms:W3CDTF">2025-10-02T14:59:12Z</dcterms:modified>
</cp:coreProperties>
</file>